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.Velez\Desktop\Website PDFs\"/>
    </mc:Choice>
  </mc:AlternateContent>
  <bookViews>
    <workbookView xWindow="480" yWindow="75" windowWidth="21720" windowHeight="12075" activeTab="1"/>
  </bookViews>
  <sheets>
    <sheet name="Summ" sheetId="1" r:id="rId1"/>
    <sheet name="OTPS Dtails" sheetId="2" r:id="rId2"/>
    <sheet name="PS Detail" sheetId="3" r:id="rId3"/>
  </sheets>
  <calcPr calcId="152511"/>
</workbook>
</file>

<file path=xl/calcChain.xml><?xml version="1.0" encoding="utf-8"?>
<calcChain xmlns="http://schemas.openxmlformats.org/spreadsheetml/2006/main">
  <c r="D57" i="1" l="1"/>
  <c r="D48" i="1"/>
  <c r="D46" i="1"/>
  <c r="D22" i="1"/>
  <c r="C78" i="2"/>
  <c r="D26" i="1" s="1"/>
  <c r="C59" i="2"/>
  <c r="C34" i="2"/>
  <c r="D12" i="1" s="1"/>
  <c r="C124" i="2"/>
  <c r="D44" i="1" s="1"/>
  <c r="C157" i="2"/>
  <c r="D52" i="1" s="1"/>
  <c r="C149" i="2"/>
  <c r="D34" i="1" s="1"/>
  <c r="C146" i="2"/>
  <c r="C139" i="2"/>
  <c r="C140" i="2" s="1"/>
  <c r="C25" i="3"/>
  <c r="C136" i="2" s="1"/>
  <c r="C137" i="2" s="1"/>
  <c r="C134" i="2"/>
  <c r="D50" i="1" s="1"/>
  <c r="C129" i="2"/>
  <c r="C119" i="2"/>
  <c r="C114" i="2"/>
  <c r="D42" i="1" s="1"/>
  <c r="C142" i="2" l="1"/>
  <c r="C143" i="2" s="1"/>
  <c r="D60" i="1" s="1"/>
  <c r="D62" i="1" s="1"/>
  <c r="C108" i="2"/>
  <c r="D40" i="1" s="1"/>
  <c r="C103" i="2"/>
  <c r="D38" i="1" s="1"/>
  <c r="C98" i="2"/>
  <c r="D36" i="1" s="1"/>
  <c r="C93" i="2" l="1"/>
  <c r="D32" i="1" s="1"/>
  <c r="C88" i="2"/>
  <c r="D30" i="1" s="1"/>
  <c r="C83" i="2"/>
  <c r="D28" i="1" s="1"/>
  <c r="C73" i="2"/>
  <c r="D24" i="1" s="1"/>
  <c r="C54" i="2"/>
  <c r="D20" i="1" s="1"/>
  <c r="C49" i="2"/>
  <c r="D18" i="1" s="1"/>
  <c r="C44" i="2"/>
  <c r="D16" i="1" s="1"/>
  <c r="C39" i="2"/>
  <c r="D14" i="1" s="1"/>
  <c r="C29" i="2"/>
  <c r="D10" i="1" s="1"/>
  <c r="C19" i="2"/>
  <c r="D6" i="1" s="1"/>
  <c r="C24" i="2"/>
  <c r="D8" i="1" s="1"/>
  <c r="D55" i="1" l="1"/>
  <c r="D64" i="1" s="1"/>
</calcChain>
</file>

<file path=xl/sharedStrings.xml><?xml version="1.0" encoding="utf-8"?>
<sst xmlns="http://schemas.openxmlformats.org/spreadsheetml/2006/main" count="228" uniqueCount="110">
  <si>
    <t>ORGANIZATION'S NAME</t>
  </si>
  <si>
    <t>BUSGET PERIOD:</t>
  </si>
  <si>
    <t>Advertising &amp; Promotion</t>
  </si>
  <si>
    <t>Conference Attendance</t>
  </si>
  <si>
    <t>Contract Service</t>
  </si>
  <si>
    <t>Dues/Subscriptions/Fees</t>
  </si>
  <si>
    <t>Equipment</t>
  </si>
  <si>
    <t>Event Insurance</t>
  </si>
  <si>
    <t>Filed Maintenance</t>
  </si>
  <si>
    <t>Films &amp; Films Rental</t>
  </si>
  <si>
    <t>Health Insurance</t>
  </si>
  <si>
    <t>Honorariums</t>
  </si>
  <si>
    <t>Liability Insurance</t>
  </si>
  <si>
    <t>Meal Money</t>
  </si>
  <si>
    <t>Meetings/Refreshments</t>
  </si>
  <si>
    <t>Official Fees</t>
  </si>
  <si>
    <t>Printing, Postage Stationery</t>
  </si>
  <si>
    <t>Rental Expense</t>
  </si>
  <si>
    <t>Repairs &amp; Maintenance</t>
  </si>
  <si>
    <t>OTPS:</t>
  </si>
  <si>
    <t>PS:</t>
  </si>
  <si>
    <t>Salaries</t>
  </si>
  <si>
    <t>Fringes</t>
  </si>
  <si>
    <t>Payroll Processing</t>
  </si>
  <si>
    <t>Stipends (SGA Only)</t>
  </si>
  <si>
    <t>Supplies</t>
  </si>
  <si>
    <t xml:space="preserve">Travel Expenses </t>
  </si>
  <si>
    <t>Tropies &amp; Awards</t>
  </si>
  <si>
    <t>Uniforms</t>
  </si>
  <si>
    <t>New Category</t>
  </si>
  <si>
    <t>Overall Total</t>
  </si>
  <si>
    <t>OTPS Sub Total</t>
  </si>
  <si>
    <t>PS  Sub Total</t>
  </si>
  <si>
    <t xml:space="preserve">(New categories may be acceptable if they are defined according to function. A "Miscellaneous" category  </t>
  </si>
  <si>
    <t xml:space="preserve">many not exceed 10% of total budget or $200, whichever is less.  None allocating bodies, such as clubs  </t>
  </si>
  <si>
    <t>cannot use this category)</t>
  </si>
  <si>
    <t>Signed (President)</t>
  </si>
  <si>
    <t>__________________________________</t>
  </si>
  <si>
    <t>________________________________</t>
  </si>
  <si>
    <t>Signed (Treasurer)</t>
  </si>
  <si>
    <t>Date</t>
  </si>
  <si>
    <t>______________________________</t>
  </si>
  <si>
    <t>_____________________________</t>
  </si>
  <si>
    <t>Signed Faculty Advisor</t>
  </si>
  <si>
    <t>Transfers (budget modifications) may be made only by the budget committee</t>
  </si>
  <si>
    <t>and must be approved by the Association. Clubs only may take a modification</t>
  </si>
  <si>
    <t>of a maximum of 10% of an original line item without approval of the budget</t>
  </si>
  <si>
    <t>committee.</t>
  </si>
  <si>
    <t>Advertising &amp; Promotion (Campus Media, Outside Media)</t>
  </si>
  <si>
    <t>Amount</t>
  </si>
  <si>
    <t>a.</t>
  </si>
  <si>
    <t>b.</t>
  </si>
  <si>
    <t>c.</t>
  </si>
  <si>
    <t xml:space="preserve">                                               Advertising &amp; Promotion Total</t>
  </si>
  <si>
    <t xml:space="preserve">                                             Conference Attendance Total</t>
  </si>
  <si>
    <t xml:space="preserve">                                           Conference Service Total</t>
  </si>
  <si>
    <t xml:space="preserve">Equipment (Name and Model) </t>
  </si>
  <si>
    <t xml:space="preserve">                                          Equipment Total</t>
  </si>
  <si>
    <t xml:space="preserve">                                         Event Insurance Total</t>
  </si>
  <si>
    <t>Field Maintenance</t>
  </si>
  <si>
    <t xml:space="preserve">                                       Films &amp; Films Rental Total</t>
  </si>
  <si>
    <t>Honorariums (Bands, Performers, Speakers)</t>
  </si>
  <si>
    <t xml:space="preserve">Awards </t>
  </si>
  <si>
    <t>Bands</t>
  </si>
  <si>
    <t>Performers</t>
  </si>
  <si>
    <t>Speakers</t>
  </si>
  <si>
    <t>Meal Money (Athletics Only)</t>
  </si>
  <si>
    <t xml:space="preserve">                                       Meal Money Total</t>
  </si>
  <si>
    <t xml:space="preserve">                                        Honorariums Total</t>
  </si>
  <si>
    <t>Meeting/Refreshments</t>
  </si>
  <si>
    <t xml:space="preserve">                                       Meetings/Refreshments Total</t>
  </si>
  <si>
    <t xml:space="preserve">                                       Official Fees Total</t>
  </si>
  <si>
    <t xml:space="preserve">Printing, Postage, Stationery </t>
  </si>
  <si>
    <t>Printing, Postage, Stationery  Total</t>
  </si>
  <si>
    <t>Rental Expense Total</t>
  </si>
  <si>
    <t>Repairs &amp; Maintenance Total</t>
  </si>
  <si>
    <t>Stipends Expense</t>
  </si>
  <si>
    <t>Stipends (SGA only)</t>
  </si>
  <si>
    <t>Travel Expense</t>
  </si>
  <si>
    <t>Uniforms Expense</t>
  </si>
  <si>
    <t xml:space="preserve">List below under each category an itemization of the projected OTPS </t>
  </si>
  <si>
    <t>expenditures dates, contracts etc where applicable:</t>
  </si>
  <si>
    <t>OTPS Expense Category</t>
  </si>
  <si>
    <t>PS Expense Categories</t>
  </si>
  <si>
    <t>d.</t>
  </si>
  <si>
    <t>e.</t>
  </si>
  <si>
    <t>f.</t>
  </si>
  <si>
    <t>g.</t>
  </si>
  <si>
    <t>h.</t>
  </si>
  <si>
    <t>Salaries (Neme, Title):</t>
  </si>
  <si>
    <t>Salaries Expense</t>
  </si>
  <si>
    <t>FICA</t>
  </si>
  <si>
    <t>FICA Expense</t>
  </si>
  <si>
    <t>Medicare Tax</t>
  </si>
  <si>
    <t>Medicare Tax Expense</t>
  </si>
  <si>
    <t>NYS Unemployment Insurance Expense</t>
  </si>
  <si>
    <t xml:space="preserve">NYS Unemployment Insurance </t>
  </si>
  <si>
    <t>Worker's Compensation</t>
  </si>
  <si>
    <t>Worker's Compensation Expense</t>
  </si>
  <si>
    <t>Payroll Processing Expense</t>
  </si>
  <si>
    <t>Other Expenses</t>
  </si>
  <si>
    <t>Supplies Expense</t>
  </si>
  <si>
    <t>Dues/Subscriptions/Fees Expense</t>
  </si>
  <si>
    <t>Health Insurance Expense</t>
  </si>
  <si>
    <t>Liability Insurance Expense</t>
  </si>
  <si>
    <t xml:space="preserve">                                        Field Maintenance</t>
  </si>
  <si>
    <t>Trophies &amp; Awards Expense</t>
  </si>
  <si>
    <t>Trophies &amp; Awards</t>
  </si>
  <si>
    <t>Inter Organizational Council - IOC</t>
  </si>
  <si>
    <t>BUDGET PERIOD   FY 07/01/2016  -    06/30/2017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</si>
</sst>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44" fontId="6" fillId="0" borderId="0" applyFont="0" applyFill="0" applyBorder="0" applyAlignment="0" applyProtection="0"/>
    <xf numFmtId="0" fontId="3" fillId="4" borderId="0" applyNumberFormat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1" fillId="2" borderId="0" xfId="1"/>
    <xf numFmtId="44" fontId="3" fillId="3" borderId="0" xfId="2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3" fillId="3" borderId="0" xfId="3" applyFont="1" applyFill="1"/>
    <xf numFmtId="44" fontId="3" fillId="0" borderId="0" xfId="2" applyNumberFormat="1" applyFill="1"/>
    <xf numFmtId="44" fontId="3" fillId="4" borderId="0" xfId="4" applyNumberFormat="1"/>
    <xf numFmtId="44" fontId="0" fillId="0" borderId="0" xfId="0" applyNumberForma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0" fontId="2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left"/>
    </xf>
  </cellXfs>
  <cellStyles count="5">
    <cellStyle name="Accent3" xfId="4" builtinId="37"/>
    <cellStyle name="Accent4" xfId="2" builtinId="41"/>
    <cellStyle name="Currency" xfId="3" builtinId="4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8"/>
  <sheetViews>
    <sheetView workbookViewId="0">
      <selection activeCell="C12" sqref="C12"/>
    </sheetView>
  </sheetViews>
  <sheetFormatPr defaultRowHeight="15" x14ac:dyDescent="0.25"/>
  <cols>
    <col min="2" max="2" width="30.28515625" customWidth="1"/>
    <col min="3" max="3" width="42.5703125" bestFit="1" customWidth="1"/>
  </cols>
  <sheetData>
    <row r="1" spans="2:4" x14ac:dyDescent="0.25">
      <c r="B1" t="s">
        <v>0</v>
      </c>
      <c r="C1" s="9" t="s">
        <v>108</v>
      </c>
    </row>
    <row r="3" spans="2:4" x14ac:dyDescent="0.25">
      <c r="B3" t="s">
        <v>1</v>
      </c>
      <c r="C3" t="s">
        <v>109</v>
      </c>
    </row>
    <row r="5" spans="2:4" x14ac:dyDescent="0.25">
      <c r="B5" s="1" t="s">
        <v>19</v>
      </c>
      <c r="D5" t="s">
        <v>49</v>
      </c>
    </row>
    <row r="6" spans="2:4" x14ac:dyDescent="0.25">
      <c r="B6" t="s">
        <v>2</v>
      </c>
      <c r="D6" s="13">
        <f>+'OTPS Dtails'!C19</f>
        <v>0</v>
      </c>
    </row>
    <row r="8" spans="2:4" x14ac:dyDescent="0.25">
      <c r="B8" t="s">
        <v>3</v>
      </c>
      <c r="D8" s="13">
        <f>+'OTPS Dtails'!C24</f>
        <v>0</v>
      </c>
    </row>
    <row r="10" spans="2:4" x14ac:dyDescent="0.25">
      <c r="B10" t="s">
        <v>4</v>
      </c>
      <c r="D10" s="13">
        <f>+'OTPS Dtails'!C29</f>
        <v>0</v>
      </c>
    </row>
    <row r="12" spans="2:4" x14ac:dyDescent="0.25">
      <c r="B12" t="s">
        <v>5</v>
      </c>
      <c r="D12" s="13">
        <f>+'OTPS Dtails'!C34</f>
        <v>0</v>
      </c>
    </row>
    <row r="14" spans="2:4" x14ac:dyDescent="0.25">
      <c r="B14" t="s">
        <v>6</v>
      </c>
      <c r="D14" s="13">
        <f>+'OTPS Dtails'!C39</f>
        <v>0</v>
      </c>
    </row>
    <row r="16" spans="2:4" x14ac:dyDescent="0.25">
      <c r="B16" t="s">
        <v>7</v>
      </c>
      <c r="D16" s="13">
        <f>+'OTPS Dtails'!C44</f>
        <v>0</v>
      </c>
    </row>
    <row r="18" spans="2:4" x14ac:dyDescent="0.25">
      <c r="B18" t="s">
        <v>8</v>
      </c>
      <c r="D18" s="13">
        <f>+'OTPS Dtails'!C49</f>
        <v>0</v>
      </c>
    </row>
    <row r="20" spans="2:4" x14ac:dyDescent="0.25">
      <c r="B20" t="s">
        <v>9</v>
      </c>
      <c r="D20" s="13">
        <f>+'OTPS Dtails'!C54</f>
        <v>0</v>
      </c>
    </row>
    <row r="22" spans="2:4" x14ac:dyDescent="0.25">
      <c r="B22" t="s">
        <v>10</v>
      </c>
      <c r="D22" s="13">
        <f>+'OTPS Dtails'!C59</f>
        <v>0</v>
      </c>
    </row>
    <row r="24" spans="2:4" x14ac:dyDescent="0.25">
      <c r="B24" t="s">
        <v>11</v>
      </c>
      <c r="D24" s="13">
        <f>+'OTPS Dtails'!C73</f>
        <v>0</v>
      </c>
    </row>
    <row r="26" spans="2:4" x14ac:dyDescent="0.25">
      <c r="B26" t="s">
        <v>12</v>
      </c>
      <c r="D26" s="13">
        <f>+'OTPS Dtails'!C78</f>
        <v>0</v>
      </c>
    </row>
    <row r="28" spans="2:4" x14ac:dyDescent="0.25">
      <c r="B28" t="s">
        <v>13</v>
      </c>
      <c r="D28" s="13">
        <f>+'OTPS Dtails'!C83</f>
        <v>0</v>
      </c>
    </row>
    <row r="30" spans="2:4" x14ac:dyDescent="0.25">
      <c r="B30" t="s">
        <v>14</v>
      </c>
      <c r="D30" s="13">
        <f>+'OTPS Dtails'!C88</f>
        <v>0</v>
      </c>
    </row>
    <row r="32" spans="2:4" x14ac:dyDescent="0.25">
      <c r="B32" t="s">
        <v>15</v>
      </c>
      <c r="D32" s="13">
        <f>+'OTPS Dtails'!C93</f>
        <v>0</v>
      </c>
    </row>
    <row r="34" spans="2:4" x14ac:dyDescent="0.25">
      <c r="B34" t="s">
        <v>23</v>
      </c>
      <c r="D34" s="13">
        <f>+'OTPS Dtails'!C149</f>
        <v>0</v>
      </c>
    </row>
    <row r="36" spans="2:4" x14ac:dyDescent="0.25">
      <c r="B36" t="s">
        <v>16</v>
      </c>
      <c r="D36" s="13">
        <f>+'OTPS Dtails'!C98</f>
        <v>0</v>
      </c>
    </row>
    <row r="38" spans="2:4" x14ac:dyDescent="0.25">
      <c r="B38" t="s">
        <v>17</v>
      </c>
      <c r="D38" s="13">
        <f>+'OTPS Dtails'!C103</f>
        <v>0</v>
      </c>
    </row>
    <row r="40" spans="2:4" x14ac:dyDescent="0.25">
      <c r="B40" t="s">
        <v>18</v>
      </c>
      <c r="D40" s="13">
        <f>+'OTPS Dtails'!C108</f>
        <v>0</v>
      </c>
    </row>
    <row r="42" spans="2:4" x14ac:dyDescent="0.25">
      <c r="B42" t="s">
        <v>24</v>
      </c>
      <c r="D42" s="13">
        <f>+'OTPS Dtails'!C114</f>
        <v>0</v>
      </c>
    </row>
    <row r="44" spans="2:4" x14ac:dyDescent="0.25">
      <c r="B44" t="s">
        <v>25</v>
      </c>
      <c r="D44" s="13">
        <f>+'OTPS Dtails'!C124</f>
        <v>0</v>
      </c>
    </row>
    <row r="46" spans="2:4" x14ac:dyDescent="0.25">
      <c r="B46" t="s">
        <v>26</v>
      </c>
      <c r="D46" s="13">
        <f>+'OTPS Dtails'!C119</f>
        <v>0</v>
      </c>
    </row>
    <row r="48" spans="2:4" x14ac:dyDescent="0.25">
      <c r="B48" t="s">
        <v>27</v>
      </c>
      <c r="D48" s="13">
        <f>+'OTPS Dtails'!C129</f>
        <v>0</v>
      </c>
    </row>
    <row r="50" spans="2:4" x14ac:dyDescent="0.25">
      <c r="B50" t="s">
        <v>28</v>
      </c>
      <c r="D50" s="13">
        <f>+'OTPS Dtails'!C134</f>
        <v>0</v>
      </c>
    </row>
    <row r="52" spans="2:4" x14ac:dyDescent="0.25">
      <c r="B52" t="s">
        <v>29</v>
      </c>
      <c r="D52" s="13">
        <f>+'OTPS Dtails'!C157</f>
        <v>0</v>
      </c>
    </row>
    <row r="55" spans="2:4" x14ac:dyDescent="0.25">
      <c r="B55" s="1" t="s">
        <v>31</v>
      </c>
      <c r="D55" s="13">
        <f>SUM(D6:D52)</f>
        <v>0</v>
      </c>
    </row>
    <row r="57" spans="2:4" x14ac:dyDescent="0.25">
      <c r="B57" s="1" t="s">
        <v>20</v>
      </c>
      <c r="D57" s="13">
        <f>+'PS Detail'!C25</f>
        <v>0</v>
      </c>
    </row>
    <row r="58" spans="2:4" x14ac:dyDescent="0.25">
      <c r="B58" t="s">
        <v>21</v>
      </c>
    </row>
    <row r="60" spans="2:4" x14ac:dyDescent="0.25">
      <c r="B60" t="s">
        <v>22</v>
      </c>
      <c r="D60" s="13">
        <f>+'OTPS Dtails'!C137+'OTPS Dtails'!C140+'OTPS Dtails'!C143+'OTPS Dtails'!C146</f>
        <v>0</v>
      </c>
    </row>
    <row r="62" spans="2:4" x14ac:dyDescent="0.25">
      <c r="B62" s="1" t="s">
        <v>32</v>
      </c>
      <c r="D62" s="13">
        <f>SUM(D57:D60)</f>
        <v>0</v>
      </c>
    </row>
    <row r="64" spans="2:4" x14ac:dyDescent="0.25">
      <c r="B64" s="1" t="s">
        <v>30</v>
      </c>
      <c r="D64" s="13">
        <f>+D55+D62</f>
        <v>0</v>
      </c>
    </row>
    <row r="66" spans="2:3" x14ac:dyDescent="0.25">
      <c r="B66" s="2" t="s">
        <v>33</v>
      </c>
    </row>
    <row r="67" spans="2:3" x14ac:dyDescent="0.25">
      <c r="B67" s="2" t="s">
        <v>34</v>
      </c>
    </row>
    <row r="68" spans="2:3" x14ac:dyDescent="0.25">
      <c r="B68" s="2" t="s">
        <v>35</v>
      </c>
    </row>
    <row r="71" spans="2:3" x14ac:dyDescent="0.25">
      <c r="B71" s="2" t="s">
        <v>37</v>
      </c>
      <c r="C71" t="s">
        <v>41</v>
      </c>
    </row>
    <row r="72" spans="2:3" ht="15.75" x14ac:dyDescent="0.25">
      <c r="B72" s="3" t="s">
        <v>36</v>
      </c>
      <c r="C72" s="1" t="s">
        <v>40</v>
      </c>
    </row>
    <row r="73" spans="2:3" x14ac:dyDescent="0.25">
      <c r="B73" s="1"/>
      <c r="C73" s="1"/>
    </row>
    <row r="74" spans="2:3" x14ac:dyDescent="0.25">
      <c r="B74" s="1" t="s">
        <v>38</v>
      </c>
      <c r="C74" s="1" t="s">
        <v>42</v>
      </c>
    </row>
    <row r="75" spans="2:3" x14ac:dyDescent="0.25">
      <c r="B75" s="1" t="s">
        <v>39</v>
      </c>
      <c r="C75" s="1" t="s">
        <v>40</v>
      </c>
    </row>
    <row r="76" spans="2:3" x14ac:dyDescent="0.25">
      <c r="B76" s="1"/>
      <c r="C76" s="1"/>
    </row>
    <row r="77" spans="2:3" x14ac:dyDescent="0.25">
      <c r="B77" s="1" t="s">
        <v>42</v>
      </c>
      <c r="C77" s="1" t="s">
        <v>37</v>
      </c>
    </row>
    <row r="78" spans="2:3" x14ac:dyDescent="0.25">
      <c r="B78" s="1" t="s">
        <v>43</v>
      </c>
      <c r="C78" s="1" t="s">
        <v>40</v>
      </c>
    </row>
  </sheetData>
  <sheetProtection selectLockedCells="1"/>
  <pageMargins left="0.7" right="0.7" top="0.75" bottom="0.75" header="0.3" footer="0.3"/>
  <pageSetup orientation="portrait" r:id="rId1"/>
  <headerFooter>
    <oddHeader>&amp;CBRONX COMMUNITY COLLEGE ASSOCIATION,INC
BUDGET REQUEST SUMMARY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7"/>
  <sheetViews>
    <sheetView tabSelected="1" workbookViewId="0">
      <selection activeCell="B2" sqref="B2:B4"/>
    </sheetView>
  </sheetViews>
  <sheetFormatPr defaultRowHeight="15" x14ac:dyDescent="0.25"/>
  <cols>
    <col min="2" max="2" width="69.7109375" customWidth="1"/>
  </cols>
  <sheetData>
    <row r="1" spans="1:3" x14ac:dyDescent="0.25">
      <c r="B1" t="s">
        <v>0</v>
      </c>
    </row>
    <row r="2" spans="1:3" x14ac:dyDescent="0.25">
      <c r="B2" s="9" t="s">
        <v>108</v>
      </c>
    </row>
    <row r="4" spans="1:3" x14ac:dyDescent="0.25">
      <c r="B4" t="s">
        <v>109</v>
      </c>
    </row>
    <row r="6" spans="1:3" x14ac:dyDescent="0.25">
      <c r="B6" s="14" t="s">
        <v>44</v>
      </c>
    </row>
    <row r="7" spans="1:3" x14ac:dyDescent="0.25">
      <c r="B7" s="14" t="s">
        <v>45</v>
      </c>
    </row>
    <row r="8" spans="1:3" x14ac:dyDescent="0.25">
      <c r="B8" s="14" t="s">
        <v>46</v>
      </c>
    </row>
    <row r="9" spans="1:3" x14ac:dyDescent="0.25">
      <c r="B9" s="14" t="s">
        <v>47</v>
      </c>
    </row>
    <row r="10" spans="1:3" x14ac:dyDescent="0.25">
      <c r="B10" s="14"/>
    </row>
    <row r="11" spans="1:3" x14ac:dyDescent="0.25">
      <c r="B11" s="14" t="s">
        <v>80</v>
      </c>
    </row>
    <row r="12" spans="1:3" x14ac:dyDescent="0.25">
      <c r="B12" s="14" t="s">
        <v>81</v>
      </c>
    </row>
    <row r="13" spans="1:3" x14ac:dyDescent="0.25">
      <c r="B13" s="14"/>
    </row>
    <row r="14" spans="1:3" x14ac:dyDescent="0.25">
      <c r="B14" s="15" t="s">
        <v>82</v>
      </c>
      <c r="C14" s="1" t="s">
        <v>49</v>
      </c>
    </row>
    <row r="15" spans="1:3" x14ac:dyDescent="0.25">
      <c r="A15" s="8">
        <v>1</v>
      </c>
      <c r="B15" s="16" t="s">
        <v>48</v>
      </c>
    </row>
    <row r="16" spans="1:3" x14ac:dyDescent="0.25">
      <c r="A16" s="7" t="s">
        <v>50</v>
      </c>
      <c r="B16" s="16"/>
      <c r="C16" s="4"/>
    </row>
    <row r="17" spans="1:3" x14ac:dyDescent="0.25">
      <c r="A17" s="7" t="s">
        <v>51</v>
      </c>
      <c r="B17" s="16"/>
      <c r="C17" s="4"/>
    </row>
    <row r="18" spans="1:3" x14ac:dyDescent="0.25">
      <c r="A18" s="7" t="s">
        <v>52</v>
      </c>
      <c r="B18" s="16"/>
      <c r="C18" s="4"/>
    </row>
    <row r="19" spans="1:3" x14ac:dyDescent="0.25">
      <c r="A19" s="6"/>
      <c r="B19" s="17" t="s">
        <v>53</v>
      </c>
      <c r="C19" s="5">
        <f>SUM(C16:C18)</f>
        <v>0</v>
      </c>
    </row>
    <row r="20" spans="1:3" x14ac:dyDescent="0.25">
      <c r="A20" s="8">
        <v>2</v>
      </c>
      <c r="B20" s="16" t="s">
        <v>3</v>
      </c>
    </row>
    <row r="21" spans="1:3" x14ac:dyDescent="0.25">
      <c r="A21" s="7" t="s">
        <v>50</v>
      </c>
      <c r="B21" s="16"/>
      <c r="C21" s="4"/>
    </row>
    <row r="22" spans="1:3" x14ac:dyDescent="0.25">
      <c r="A22" s="7" t="s">
        <v>51</v>
      </c>
      <c r="B22" s="16"/>
      <c r="C22" s="4"/>
    </row>
    <row r="23" spans="1:3" x14ac:dyDescent="0.25">
      <c r="A23" s="7" t="s">
        <v>52</v>
      </c>
      <c r="B23" s="16"/>
      <c r="C23" s="4"/>
    </row>
    <row r="24" spans="1:3" x14ac:dyDescent="0.25">
      <c r="A24" s="6"/>
      <c r="B24" s="17" t="s">
        <v>54</v>
      </c>
      <c r="C24" s="5">
        <f>SUM(C21:C23)</f>
        <v>0</v>
      </c>
    </row>
    <row r="25" spans="1:3" x14ac:dyDescent="0.25">
      <c r="A25" s="8">
        <v>3</v>
      </c>
      <c r="B25" s="16" t="s">
        <v>4</v>
      </c>
    </row>
    <row r="26" spans="1:3" x14ac:dyDescent="0.25">
      <c r="A26" s="7" t="s">
        <v>50</v>
      </c>
      <c r="B26" s="16"/>
      <c r="C26" s="4"/>
    </row>
    <row r="27" spans="1:3" x14ac:dyDescent="0.25">
      <c r="A27" s="7" t="s">
        <v>51</v>
      </c>
      <c r="B27" s="16"/>
      <c r="C27" s="4"/>
    </row>
    <row r="28" spans="1:3" x14ac:dyDescent="0.25">
      <c r="A28" s="7" t="s">
        <v>52</v>
      </c>
      <c r="B28" s="16"/>
      <c r="C28" s="4"/>
    </row>
    <row r="29" spans="1:3" x14ac:dyDescent="0.25">
      <c r="A29" s="6"/>
      <c r="B29" s="17" t="s">
        <v>55</v>
      </c>
      <c r="C29" s="5">
        <f>SUM(C26:C28)</f>
        <v>0</v>
      </c>
    </row>
    <row r="30" spans="1:3" x14ac:dyDescent="0.25">
      <c r="A30" s="8">
        <v>4</v>
      </c>
      <c r="B30" s="17" t="s">
        <v>5</v>
      </c>
      <c r="C30" s="11"/>
    </row>
    <row r="31" spans="1:3" x14ac:dyDescent="0.25">
      <c r="A31" s="7" t="s">
        <v>50</v>
      </c>
      <c r="B31" s="17"/>
      <c r="C31" s="12"/>
    </row>
    <row r="32" spans="1:3" x14ac:dyDescent="0.25">
      <c r="A32" s="7" t="s">
        <v>51</v>
      </c>
      <c r="B32" s="17"/>
      <c r="C32" s="12"/>
    </row>
    <row r="33" spans="1:3" x14ac:dyDescent="0.25">
      <c r="A33" s="7" t="s">
        <v>52</v>
      </c>
      <c r="B33" s="17"/>
      <c r="C33" s="12"/>
    </row>
    <row r="34" spans="1:3" x14ac:dyDescent="0.25">
      <c r="A34" s="7"/>
      <c r="B34" s="18" t="s">
        <v>102</v>
      </c>
      <c r="C34" s="5">
        <f>SUM(C31:C33)</f>
        <v>0</v>
      </c>
    </row>
    <row r="35" spans="1:3" x14ac:dyDescent="0.25">
      <c r="A35" s="8">
        <v>5</v>
      </c>
      <c r="B35" s="16" t="s">
        <v>56</v>
      </c>
    </row>
    <row r="36" spans="1:3" x14ac:dyDescent="0.25">
      <c r="A36" s="7" t="s">
        <v>50</v>
      </c>
      <c r="B36" s="16"/>
      <c r="C36" s="4"/>
    </row>
    <row r="37" spans="1:3" x14ac:dyDescent="0.25">
      <c r="A37" s="7" t="s">
        <v>51</v>
      </c>
      <c r="B37" s="16"/>
      <c r="C37" s="4"/>
    </row>
    <row r="38" spans="1:3" x14ac:dyDescent="0.25">
      <c r="A38" s="7" t="s">
        <v>52</v>
      </c>
      <c r="B38" s="16"/>
      <c r="C38" s="4"/>
    </row>
    <row r="39" spans="1:3" x14ac:dyDescent="0.25">
      <c r="A39" s="6"/>
      <c r="B39" s="17" t="s">
        <v>57</v>
      </c>
      <c r="C39" s="5">
        <f>SUM(C36:C38)</f>
        <v>0</v>
      </c>
    </row>
    <row r="40" spans="1:3" x14ac:dyDescent="0.25">
      <c r="A40" s="8">
        <v>6</v>
      </c>
      <c r="B40" s="16" t="s">
        <v>7</v>
      </c>
    </row>
    <row r="41" spans="1:3" x14ac:dyDescent="0.25">
      <c r="A41" s="7" t="s">
        <v>50</v>
      </c>
      <c r="B41" s="16"/>
      <c r="C41" s="4"/>
    </row>
    <row r="42" spans="1:3" x14ac:dyDescent="0.25">
      <c r="A42" s="7" t="s">
        <v>51</v>
      </c>
      <c r="B42" s="16"/>
      <c r="C42" s="4"/>
    </row>
    <row r="43" spans="1:3" x14ac:dyDescent="0.25">
      <c r="A43" s="7" t="s">
        <v>52</v>
      </c>
      <c r="B43" s="16"/>
      <c r="C43" s="4"/>
    </row>
    <row r="44" spans="1:3" x14ac:dyDescent="0.25">
      <c r="B44" s="17" t="s">
        <v>58</v>
      </c>
      <c r="C44" s="5">
        <f>SUM(C41:C43)</f>
        <v>0</v>
      </c>
    </row>
    <row r="45" spans="1:3" x14ac:dyDescent="0.25">
      <c r="A45" s="8">
        <v>7</v>
      </c>
      <c r="B45" s="16" t="s">
        <v>59</v>
      </c>
    </row>
    <row r="46" spans="1:3" x14ac:dyDescent="0.25">
      <c r="A46" s="7" t="s">
        <v>50</v>
      </c>
      <c r="B46" s="16"/>
      <c r="C46" s="4"/>
    </row>
    <row r="47" spans="1:3" x14ac:dyDescent="0.25">
      <c r="A47" s="7" t="s">
        <v>51</v>
      </c>
      <c r="B47" s="16"/>
      <c r="C47" s="4"/>
    </row>
    <row r="48" spans="1:3" x14ac:dyDescent="0.25">
      <c r="A48" s="7" t="s">
        <v>52</v>
      </c>
      <c r="B48" s="16"/>
      <c r="C48" s="4"/>
    </row>
    <row r="49" spans="1:3" x14ac:dyDescent="0.25">
      <c r="A49" s="6"/>
      <c r="B49" s="17" t="s">
        <v>105</v>
      </c>
      <c r="C49" s="5">
        <f>SUM(C46:C48)</f>
        <v>0</v>
      </c>
    </row>
    <row r="50" spans="1:3" x14ac:dyDescent="0.25">
      <c r="A50" s="8">
        <v>8</v>
      </c>
      <c r="B50" s="16" t="s">
        <v>9</v>
      </c>
    </row>
    <row r="51" spans="1:3" x14ac:dyDescent="0.25">
      <c r="A51" s="7" t="s">
        <v>50</v>
      </c>
      <c r="B51" s="16"/>
      <c r="C51" s="4"/>
    </row>
    <row r="52" spans="1:3" x14ac:dyDescent="0.25">
      <c r="A52" s="7" t="s">
        <v>51</v>
      </c>
      <c r="B52" s="16"/>
      <c r="C52" s="4"/>
    </row>
    <row r="53" spans="1:3" x14ac:dyDescent="0.25">
      <c r="A53" s="7" t="s">
        <v>52</v>
      </c>
      <c r="B53" s="16"/>
      <c r="C53" s="4"/>
    </row>
    <row r="54" spans="1:3" x14ac:dyDescent="0.25">
      <c r="A54" s="6"/>
      <c r="B54" s="17" t="s">
        <v>60</v>
      </c>
      <c r="C54" s="5">
        <f>SUM(C51:C53)</f>
        <v>0</v>
      </c>
    </row>
    <row r="55" spans="1:3" x14ac:dyDescent="0.25">
      <c r="A55" s="8">
        <v>9</v>
      </c>
      <c r="B55" s="19" t="s">
        <v>10</v>
      </c>
      <c r="C55" s="11"/>
    </row>
    <row r="56" spans="1:3" x14ac:dyDescent="0.25">
      <c r="A56" s="7" t="s">
        <v>50</v>
      </c>
      <c r="B56" s="17"/>
      <c r="C56" s="12"/>
    </row>
    <row r="57" spans="1:3" x14ac:dyDescent="0.25">
      <c r="A57" s="7" t="s">
        <v>51</v>
      </c>
      <c r="B57" s="17"/>
      <c r="C57" s="12"/>
    </row>
    <row r="58" spans="1:3" x14ac:dyDescent="0.25">
      <c r="A58" s="7" t="s">
        <v>52</v>
      </c>
      <c r="B58" s="17"/>
      <c r="C58" s="12"/>
    </row>
    <row r="59" spans="1:3" x14ac:dyDescent="0.25">
      <c r="A59" s="7"/>
      <c r="B59" s="18" t="s">
        <v>103</v>
      </c>
      <c r="C59" s="5">
        <f>SUM(C56:C58)</f>
        <v>0</v>
      </c>
    </row>
    <row r="60" spans="1:3" x14ac:dyDescent="0.25">
      <c r="A60" s="8">
        <v>10</v>
      </c>
      <c r="B60" s="16" t="s">
        <v>61</v>
      </c>
    </row>
    <row r="61" spans="1:3" x14ac:dyDescent="0.25">
      <c r="A61" s="7" t="s">
        <v>50</v>
      </c>
      <c r="B61" s="16" t="s">
        <v>62</v>
      </c>
      <c r="C61" s="4"/>
    </row>
    <row r="62" spans="1:3" x14ac:dyDescent="0.25">
      <c r="A62" s="6"/>
      <c r="B62" s="16" t="s">
        <v>63</v>
      </c>
      <c r="C62" s="4"/>
    </row>
    <row r="63" spans="1:3" x14ac:dyDescent="0.25">
      <c r="A63" s="6"/>
      <c r="B63" s="16" t="s">
        <v>64</v>
      </c>
      <c r="C63" s="4"/>
    </row>
    <row r="64" spans="1:3" x14ac:dyDescent="0.25">
      <c r="A64" s="6"/>
      <c r="B64" s="16" t="s">
        <v>65</v>
      </c>
      <c r="C64" s="4"/>
    </row>
    <row r="65" spans="1:3" x14ac:dyDescent="0.25">
      <c r="A65" s="7" t="s">
        <v>51</v>
      </c>
      <c r="B65" s="16" t="s">
        <v>62</v>
      </c>
      <c r="C65" s="4"/>
    </row>
    <row r="66" spans="1:3" x14ac:dyDescent="0.25">
      <c r="A66" s="6"/>
      <c r="B66" s="16" t="s">
        <v>63</v>
      </c>
      <c r="C66" s="4"/>
    </row>
    <row r="67" spans="1:3" x14ac:dyDescent="0.25">
      <c r="A67" s="6"/>
      <c r="B67" s="16" t="s">
        <v>64</v>
      </c>
      <c r="C67" s="4"/>
    </row>
    <row r="68" spans="1:3" x14ac:dyDescent="0.25">
      <c r="A68" s="7" t="s">
        <v>52</v>
      </c>
      <c r="B68" s="16" t="s">
        <v>65</v>
      </c>
      <c r="C68" s="4"/>
    </row>
    <row r="69" spans="1:3" x14ac:dyDescent="0.25">
      <c r="A69" s="6"/>
      <c r="B69" s="16" t="s">
        <v>62</v>
      </c>
      <c r="C69" s="4"/>
    </row>
    <row r="70" spans="1:3" x14ac:dyDescent="0.25">
      <c r="A70" s="6"/>
      <c r="B70" s="16" t="s">
        <v>63</v>
      </c>
      <c r="C70" s="4"/>
    </row>
    <row r="71" spans="1:3" x14ac:dyDescent="0.25">
      <c r="A71" s="6"/>
      <c r="B71" s="16" t="s">
        <v>64</v>
      </c>
      <c r="C71" s="4"/>
    </row>
    <row r="72" spans="1:3" x14ac:dyDescent="0.25">
      <c r="A72" s="6"/>
      <c r="B72" s="16" t="s">
        <v>65</v>
      </c>
      <c r="C72" s="4"/>
    </row>
    <row r="73" spans="1:3" x14ac:dyDescent="0.25">
      <c r="A73" s="6"/>
      <c r="B73" s="17" t="s">
        <v>68</v>
      </c>
      <c r="C73" s="5">
        <f>SUM(C61:C72)</f>
        <v>0</v>
      </c>
    </row>
    <row r="74" spans="1:3" x14ac:dyDescent="0.25">
      <c r="A74" s="8">
        <v>11</v>
      </c>
      <c r="B74" s="19" t="s">
        <v>12</v>
      </c>
      <c r="C74" s="11"/>
    </row>
    <row r="75" spans="1:3" x14ac:dyDescent="0.25">
      <c r="A75" s="7" t="s">
        <v>50</v>
      </c>
      <c r="B75" s="17"/>
      <c r="C75" s="12"/>
    </row>
    <row r="76" spans="1:3" x14ac:dyDescent="0.25">
      <c r="A76" s="7" t="s">
        <v>51</v>
      </c>
      <c r="B76" s="17"/>
      <c r="C76" s="12"/>
    </row>
    <row r="77" spans="1:3" x14ac:dyDescent="0.25">
      <c r="A77" s="7" t="s">
        <v>52</v>
      </c>
      <c r="B77" s="17"/>
      <c r="C77" s="12"/>
    </row>
    <row r="78" spans="1:3" x14ac:dyDescent="0.25">
      <c r="A78" s="7"/>
      <c r="B78" s="18" t="s">
        <v>104</v>
      </c>
      <c r="C78" s="5">
        <f>SUM(C75:C77)</f>
        <v>0</v>
      </c>
    </row>
    <row r="79" spans="1:3" x14ac:dyDescent="0.25">
      <c r="A79" s="8">
        <v>12</v>
      </c>
      <c r="B79" s="16" t="s">
        <v>66</v>
      </c>
    </row>
    <row r="80" spans="1:3" x14ac:dyDescent="0.25">
      <c r="A80" s="7" t="s">
        <v>50</v>
      </c>
      <c r="B80" s="16"/>
      <c r="C80" s="4"/>
    </row>
    <row r="81" spans="1:3" x14ac:dyDescent="0.25">
      <c r="A81" s="7" t="s">
        <v>51</v>
      </c>
      <c r="B81" s="16"/>
      <c r="C81" s="4"/>
    </row>
    <row r="82" spans="1:3" x14ac:dyDescent="0.25">
      <c r="A82" s="7" t="s">
        <v>52</v>
      </c>
      <c r="B82" s="16"/>
      <c r="C82" s="4"/>
    </row>
    <row r="83" spans="1:3" x14ac:dyDescent="0.25">
      <c r="A83" s="6"/>
      <c r="B83" s="17" t="s">
        <v>67</v>
      </c>
      <c r="C83" s="5">
        <f>SUM(C80:C82)</f>
        <v>0</v>
      </c>
    </row>
    <row r="84" spans="1:3" x14ac:dyDescent="0.25">
      <c r="A84" s="8">
        <v>13</v>
      </c>
      <c r="B84" s="16" t="s">
        <v>69</v>
      </c>
    </row>
    <row r="85" spans="1:3" x14ac:dyDescent="0.25">
      <c r="A85" s="7" t="s">
        <v>50</v>
      </c>
      <c r="B85" s="16"/>
      <c r="C85" s="4"/>
    </row>
    <row r="86" spans="1:3" x14ac:dyDescent="0.25">
      <c r="A86" s="7" t="s">
        <v>51</v>
      </c>
      <c r="B86" s="16"/>
      <c r="C86" s="4"/>
    </row>
    <row r="87" spans="1:3" x14ac:dyDescent="0.25">
      <c r="A87" s="7" t="s">
        <v>52</v>
      </c>
      <c r="B87" s="16"/>
      <c r="C87" s="4"/>
    </row>
    <row r="88" spans="1:3" x14ac:dyDescent="0.25">
      <c r="A88" s="6"/>
      <c r="B88" s="17" t="s">
        <v>70</v>
      </c>
      <c r="C88" s="5">
        <f>SUM(C85:C87)</f>
        <v>0</v>
      </c>
    </row>
    <row r="89" spans="1:3" x14ac:dyDescent="0.25">
      <c r="A89" s="8">
        <v>14</v>
      </c>
      <c r="B89" s="16" t="s">
        <v>15</v>
      </c>
    </row>
    <row r="90" spans="1:3" x14ac:dyDescent="0.25">
      <c r="A90" s="7" t="s">
        <v>50</v>
      </c>
      <c r="B90" s="16"/>
      <c r="C90" s="4"/>
    </row>
    <row r="91" spans="1:3" x14ac:dyDescent="0.25">
      <c r="A91" s="7" t="s">
        <v>51</v>
      </c>
      <c r="B91" s="16"/>
      <c r="C91" s="4"/>
    </row>
    <row r="92" spans="1:3" x14ac:dyDescent="0.25">
      <c r="A92" s="7" t="s">
        <v>52</v>
      </c>
      <c r="B92" s="16"/>
      <c r="C92" s="4"/>
    </row>
    <row r="93" spans="1:3" x14ac:dyDescent="0.25">
      <c r="B93" s="17" t="s">
        <v>71</v>
      </c>
      <c r="C93" s="5">
        <f>SUM(C90:C92)</f>
        <v>0</v>
      </c>
    </row>
    <row r="94" spans="1:3" x14ac:dyDescent="0.25">
      <c r="A94" s="8">
        <v>15</v>
      </c>
      <c r="B94" s="16" t="s">
        <v>72</v>
      </c>
    </row>
    <row r="95" spans="1:3" x14ac:dyDescent="0.25">
      <c r="A95" s="7" t="s">
        <v>50</v>
      </c>
      <c r="B95" s="16"/>
      <c r="C95" s="4"/>
    </row>
    <row r="96" spans="1:3" x14ac:dyDescent="0.25">
      <c r="A96" s="7" t="s">
        <v>51</v>
      </c>
      <c r="B96" s="16"/>
      <c r="C96" s="4"/>
    </row>
    <row r="97" spans="1:3" x14ac:dyDescent="0.25">
      <c r="A97" s="7" t="s">
        <v>52</v>
      </c>
      <c r="B97" s="16"/>
      <c r="C97" s="4"/>
    </row>
    <row r="98" spans="1:3" x14ac:dyDescent="0.25">
      <c r="B98" s="18" t="s">
        <v>73</v>
      </c>
      <c r="C98" s="5">
        <f>SUM(C95:C97)</f>
        <v>0</v>
      </c>
    </row>
    <row r="99" spans="1:3" x14ac:dyDescent="0.25">
      <c r="A99" s="8">
        <v>16</v>
      </c>
      <c r="B99" s="16" t="s">
        <v>17</v>
      </c>
    </row>
    <row r="100" spans="1:3" x14ac:dyDescent="0.25">
      <c r="A100" s="7" t="s">
        <v>50</v>
      </c>
      <c r="B100" s="16"/>
      <c r="C100" s="4"/>
    </row>
    <row r="101" spans="1:3" x14ac:dyDescent="0.25">
      <c r="A101" s="7" t="s">
        <v>51</v>
      </c>
      <c r="B101" s="16"/>
      <c r="C101" s="4"/>
    </row>
    <row r="102" spans="1:3" x14ac:dyDescent="0.25">
      <c r="A102" s="7" t="s">
        <v>52</v>
      </c>
      <c r="B102" s="16"/>
      <c r="C102" s="4"/>
    </row>
    <row r="103" spans="1:3" x14ac:dyDescent="0.25">
      <c r="B103" s="18" t="s">
        <v>74</v>
      </c>
      <c r="C103" s="10">
        <f>SUM(C100:C102)</f>
        <v>0</v>
      </c>
    </row>
    <row r="104" spans="1:3" x14ac:dyDescent="0.25">
      <c r="A104" s="8">
        <v>17</v>
      </c>
      <c r="B104" s="16" t="s">
        <v>18</v>
      </c>
    </row>
    <row r="105" spans="1:3" x14ac:dyDescent="0.25">
      <c r="A105" s="7" t="s">
        <v>50</v>
      </c>
      <c r="B105" s="16"/>
      <c r="C105" s="4"/>
    </row>
    <row r="106" spans="1:3" x14ac:dyDescent="0.25">
      <c r="A106" s="7" t="s">
        <v>51</v>
      </c>
      <c r="B106" s="16"/>
      <c r="C106" s="4"/>
    </row>
    <row r="107" spans="1:3" x14ac:dyDescent="0.25">
      <c r="A107" s="7" t="s">
        <v>52</v>
      </c>
      <c r="B107" s="16"/>
      <c r="C107" s="4"/>
    </row>
    <row r="108" spans="1:3" x14ac:dyDescent="0.25">
      <c r="B108" s="18" t="s">
        <v>75</v>
      </c>
      <c r="C108" s="5">
        <f>SUM(C105:C107)</f>
        <v>0</v>
      </c>
    </row>
    <row r="109" spans="1:3" x14ac:dyDescent="0.25">
      <c r="B109" s="16"/>
    </row>
    <row r="110" spans="1:3" x14ac:dyDescent="0.25">
      <c r="A110" s="8">
        <v>18</v>
      </c>
      <c r="B110" s="16" t="s">
        <v>77</v>
      </c>
      <c r="C110" s="4"/>
    </row>
    <row r="111" spans="1:3" x14ac:dyDescent="0.25">
      <c r="A111" s="7" t="s">
        <v>50</v>
      </c>
      <c r="B111" s="16"/>
      <c r="C111" s="4"/>
    </row>
    <row r="112" spans="1:3" x14ac:dyDescent="0.25">
      <c r="A112" s="7" t="s">
        <v>51</v>
      </c>
      <c r="B112" s="16"/>
      <c r="C112" s="4"/>
    </row>
    <row r="113" spans="1:3" x14ac:dyDescent="0.25">
      <c r="A113" s="7" t="s">
        <v>52</v>
      </c>
      <c r="B113" s="16"/>
      <c r="C113" s="4"/>
    </row>
    <row r="114" spans="1:3" x14ac:dyDescent="0.25">
      <c r="A114" s="7"/>
      <c r="B114" s="18" t="s">
        <v>76</v>
      </c>
      <c r="C114" s="5">
        <f>SUM(C111:C113)</f>
        <v>0</v>
      </c>
    </row>
    <row r="115" spans="1:3" x14ac:dyDescent="0.25">
      <c r="A115" s="8">
        <v>19</v>
      </c>
      <c r="B115" s="16" t="s">
        <v>78</v>
      </c>
    </row>
    <row r="116" spans="1:3" x14ac:dyDescent="0.25">
      <c r="A116" s="7" t="s">
        <v>50</v>
      </c>
      <c r="B116" s="16"/>
      <c r="C116" s="4"/>
    </row>
    <row r="117" spans="1:3" x14ac:dyDescent="0.25">
      <c r="A117" s="7" t="s">
        <v>51</v>
      </c>
      <c r="B117" s="16"/>
      <c r="C117" s="4"/>
    </row>
    <row r="118" spans="1:3" x14ac:dyDescent="0.25">
      <c r="A118" s="7" t="s">
        <v>52</v>
      </c>
      <c r="B118" s="16"/>
      <c r="C118" s="4"/>
    </row>
    <row r="119" spans="1:3" x14ac:dyDescent="0.25">
      <c r="B119" s="18" t="s">
        <v>78</v>
      </c>
      <c r="C119" s="5">
        <f>SUM(C116:C118)</f>
        <v>0</v>
      </c>
    </row>
    <row r="120" spans="1:3" x14ac:dyDescent="0.25">
      <c r="A120" s="8">
        <v>20</v>
      </c>
      <c r="B120" s="20" t="s">
        <v>25</v>
      </c>
      <c r="C120" s="11"/>
    </row>
    <row r="121" spans="1:3" x14ac:dyDescent="0.25">
      <c r="A121" s="7" t="s">
        <v>50</v>
      </c>
      <c r="B121" s="18"/>
      <c r="C121" s="12"/>
    </row>
    <row r="122" spans="1:3" x14ac:dyDescent="0.25">
      <c r="A122" s="7" t="s">
        <v>51</v>
      </c>
      <c r="B122" s="18"/>
      <c r="C122" s="12"/>
    </row>
    <row r="123" spans="1:3" x14ac:dyDescent="0.25">
      <c r="A123" s="7" t="s">
        <v>52</v>
      </c>
      <c r="B123" s="18"/>
      <c r="C123" s="12"/>
    </row>
    <row r="124" spans="1:3" x14ac:dyDescent="0.25">
      <c r="B124" s="18" t="s">
        <v>101</v>
      </c>
      <c r="C124" s="5">
        <f>SUM(C121:C123)</f>
        <v>0</v>
      </c>
    </row>
    <row r="125" spans="1:3" x14ac:dyDescent="0.25">
      <c r="A125" s="8">
        <v>21</v>
      </c>
      <c r="B125" s="16" t="s">
        <v>107</v>
      </c>
    </row>
    <row r="126" spans="1:3" x14ac:dyDescent="0.25">
      <c r="A126" s="7" t="s">
        <v>50</v>
      </c>
      <c r="B126" s="16"/>
      <c r="C126" s="4"/>
    </row>
    <row r="127" spans="1:3" x14ac:dyDescent="0.25">
      <c r="A127" s="7" t="s">
        <v>51</v>
      </c>
      <c r="B127" s="16"/>
      <c r="C127" s="4"/>
    </row>
    <row r="128" spans="1:3" x14ac:dyDescent="0.25">
      <c r="A128" s="7" t="s">
        <v>52</v>
      </c>
      <c r="B128" s="16"/>
      <c r="C128" s="4"/>
    </row>
    <row r="129" spans="1:3" x14ac:dyDescent="0.25">
      <c r="B129" s="18" t="s">
        <v>106</v>
      </c>
      <c r="C129" s="5">
        <f>SUM(C126:C128)</f>
        <v>0</v>
      </c>
    </row>
    <row r="130" spans="1:3" x14ac:dyDescent="0.25">
      <c r="A130" s="8">
        <v>22</v>
      </c>
      <c r="B130" s="16" t="s">
        <v>28</v>
      </c>
    </row>
    <row r="131" spans="1:3" x14ac:dyDescent="0.25">
      <c r="A131" s="7" t="s">
        <v>50</v>
      </c>
      <c r="B131" s="16"/>
      <c r="C131" s="4"/>
    </row>
    <row r="132" spans="1:3" x14ac:dyDescent="0.25">
      <c r="A132" s="7" t="s">
        <v>51</v>
      </c>
      <c r="B132" s="16"/>
      <c r="C132" s="4"/>
    </row>
    <row r="133" spans="1:3" x14ac:dyDescent="0.25">
      <c r="A133" s="7" t="s">
        <v>52</v>
      </c>
      <c r="B133" s="16"/>
      <c r="C133" s="4"/>
    </row>
    <row r="134" spans="1:3" x14ac:dyDescent="0.25">
      <c r="B134" s="18" t="s">
        <v>79</v>
      </c>
      <c r="C134" s="5">
        <f>SUM(C131:C133)</f>
        <v>0</v>
      </c>
    </row>
    <row r="135" spans="1:3" x14ac:dyDescent="0.25">
      <c r="A135" s="8">
        <v>23</v>
      </c>
      <c r="B135" s="16" t="s">
        <v>91</v>
      </c>
    </row>
    <row r="136" spans="1:3" x14ac:dyDescent="0.25">
      <c r="A136" s="7" t="s">
        <v>50</v>
      </c>
      <c r="B136" s="16"/>
      <c r="C136" s="4">
        <f>+'PS Detail'!C25*0.062</f>
        <v>0</v>
      </c>
    </row>
    <row r="137" spans="1:3" x14ac:dyDescent="0.25">
      <c r="B137" s="18" t="s">
        <v>92</v>
      </c>
      <c r="C137" s="5">
        <f>SUM(C136:C136)</f>
        <v>0</v>
      </c>
    </row>
    <row r="138" spans="1:3" x14ac:dyDescent="0.25">
      <c r="A138" s="8">
        <v>24</v>
      </c>
      <c r="B138" s="16" t="s">
        <v>93</v>
      </c>
    </row>
    <row r="139" spans="1:3" x14ac:dyDescent="0.25">
      <c r="A139" s="7" t="s">
        <v>50</v>
      </c>
      <c r="B139" s="16"/>
      <c r="C139" s="4">
        <f>+'PS Detail'!C25*0.0145</f>
        <v>0</v>
      </c>
    </row>
    <row r="140" spans="1:3" x14ac:dyDescent="0.25">
      <c r="B140" s="18" t="s">
        <v>94</v>
      </c>
      <c r="C140" s="5">
        <f>SUM(C139)</f>
        <v>0</v>
      </c>
    </row>
    <row r="141" spans="1:3" x14ac:dyDescent="0.25">
      <c r="A141" s="8">
        <v>25</v>
      </c>
      <c r="B141" s="16" t="s">
        <v>96</v>
      </c>
    </row>
    <row r="142" spans="1:3" x14ac:dyDescent="0.25">
      <c r="A142" s="7" t="s">
        <v>50</v>
      </c>
      <c r="B142" s="16"/>
      <c r="C142" s="4">
        <f>+'PS Detail'!C25*0.036</f>
        <v>0</v>
      </c>
    </row>
    <row r="143" spans="1:3" x14ac:dyDescent="0.25">
      <c r="B143" s="18" t="s">
        <v>95</v>
      </c>
      <c r="C143" s="5">
        <f>SUM(C142)</f>
        <v>0</v>
      </c>
    </row>
    <row r="144" spans="1:3" x14ac:dyDescent="0.25">
      <c r="A144" s="8">
        <v>26</v>
      </c>
      <c r="B144" s="16" t="s">
        <v>97</v>
      </c>
    </row>
    <row r="145" spans="1:3" x14ac:dyDescent="0.25">
      <c r="A145" s="7" t="s">
        <v>50</v>
      </c>
      <c r="B145" s="16"/>
      <c r="C145" s="4"/>
    </row>
    <row r="146" spans="1:3" x14ac:dyDescent="0.25">
      <c r="B146" s="18" t="s">
        <v>98</v>
      </c>
      <c r="C146" s="5">
        <f>SUM(C145)</f>
        <v>0</v>
      </c>
    </row>
    <row r="147" spans="1:3" x14ac:dyDescent="0.25">
      <c r="A147" s="8">
        <v>27</v>
      </c>
      <c r="B147" s="16" t="s">
        <v>23</v>
      </c>
    </row>
    <row r="148" spans="1:3" x14ac:dyDescent="0.25">
      <c r="A148" s="7" t="s">
        <v>50</v>
      </c>
      <c r="B148" s="16"/>
      <c r="C148" s="4"/>
    </row>
    <row r="149" spans="1:3" x14ac:dyDescent="0.25">
      <c r="B149" s="18" t="s">
        <v>99</v>
      </c>
      <c r="C149" s="5">
        <f>SUM(C148)</f>
        <v>0</v>
      </c>
    </row>
    <row r="150" spans="1:3" x14ac:dyDescent="0.25">
      <c r="A150" s="8">
        <v>28</v>
      </c>
      <c r="B150" s="16" t="s">
        <v>100</v>
      </c>
    </row>
    <row r="151" spans="1:3" x14ac:dyDescent="0.25">
      <c r="A151" s="7" t="s">
        <v>50</v>
      </c>
      <c r="B151" s="16"/>
      <c r="C151" s="4"/>
    </row>
    <row r="152" spans="1:3" x14ac:dyDescent="0.25">
      <c r="A152" s="7" t="s">
        <v>51</v>
      </c>
      <c r="B152" s="16"/>
      <c r="C152" s="4"/>
    </row>
    <row r="153" spans="1:3" x14ac:dyDescent="0.25">
      <c r="A153" s="7" t="s">
        <v>52</v>
      </c>
      <c r="B153" s="16"/>
      <c r="C153" s="4"/>
    </row>
    <row r="154" spans="1:3" x14ac:dyDescent="0.25">
      <c r="A154" s="7" t="s">
        <v>84</v>
      </c>
      <c r="B154" s="16"/>
      <c r="C154" s="4"/>
    </row>
    <row r="155" spans="1:3" x14ac:dyDescent="0.25">
      <c r="A155" s="7" t="s">
        <v>85</v>
      </c>
      <c r="B155" s="16"/>
      <c r="C155" s="4"/>
    </row>
    <row r="156" spans="1:3" x14ac:dyDescent="0.25">
      <c r="A156" s="7" t="s">
        <v>86</v>
      </c>
      <c r="B156" s="16"/>
      <c r="C156" s="4"/>
    </row>
    <row r="157" spans="1:3" x14ac:dyDescent="0.25">
      <c r="B157" s="18" t="s">
        <v>100</v>
      </c>
      <c r="C157" s="5">
        <f>SUM(C151:C156)</f>
        <v>0</v>
      </c>
    </row>
  </sheetData>
  <pageMargins left="0.7" right="0.7" top="0.75" bottom="0.75" header="0.3" footer="0.3"/>
  <pageSetup orientation="portrait" r:id="rId1"/>
  <headerFooter>
    <oddHeader>&amp;C&amp;14Details of Budget Request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9" sqref="B19"/>
    </sheetView>
  </sheetViews>
  <sheetFormatPr defaultRowHeight="15" x14ac:dyDescent="0.25"/>
  <cols>
    <col min="2" max="2" width="71.85546875" customWidth="1"/>
  </cols>
  <sheetData>
    <row r="1" spans="2:3" x14ac:dyDescent="0.25">
      <c r="B1" t="s">
        <v>0</v>
      </c>
    </row>
    <row r="2" spans="2:3" x14ac:dyDescent="0.25">
      <c r="B2" s="9" t="s">
        <v>108</v>
      </c>
    </row>
    <row r="4" spans="2:3" x14ac:dyDescent="0.25">
      <c r="B4" t="s">
        <v>109</v>
      </c>
    </row>
    <row r="6" spans="2:3" x14ac:dyDescent="0.25">
      <c r="B6" t="s">
        <v>44</v>
      </c>
    </row>
    <row r="7" spans="2:3" x14ac:dyDescent="0.25">
      <c r="B7" t="s">
        <v>45</v>
      </c>
    </row>
    <row r="8" spans="2:3" x14ac:dyDescent="0.25">
      <c r="B8" t="s">
        <v>46</v>
      </c>
    </row>
    <row r="9" spans="2:3" x14ac:dyDescent="0.25">
      <c r="B9" t="s">
        <v>47</v>
      </c>
    </row>
    <row r="11" spans="2:3" x14ac:dyDescent="0.25">
      <c r="B11" t="s">
        <v>80</v>
      </c>
    </row>
    <row r="12" spans="2:3" x14ac:dyDescent="0.25">
      <c r="B12" t="s">
        <v>81</v>
      </c>
    </row>
    <row r="14" spans="2:3" x14ac:dyDescent="0.25">
      <c r="B14" s="1" t="s">
        <v>83</v>
      </c>
    </row>
    <row r="16" spans="2:3" x14ac:dyDescent="0.25">
      <c r="B16" t="s">
        <v>89</v>
      </c>
      <c r="C16" t="s">
        <v>49</v>
      </c>
    </row>
    <row r="17" spans="1:3" x14ac:dyDescent="0.25">
      <c r="A17" s="7" t="s">
        <v>50</v>
      </c>
      <c r="C17" s="4"/>
    </row>
    <row r="18" spans="1:3" x14ac:dyDescent="0.25">
      <c r="A18" s="7" t="s">
        <v>51</v>
      </c>
      <c r="C18" s="4"/>
    </row>
    <row r="19" spans="1:3" x14ac:dyDescent="0.25">
      <c r="A19" s="7" t="s">
        <v>52</v>
      </c>
      <c r="C19" s="4"/>
    </row>
    <row r="20" spans="1:3" x14ac:dyDescent="0.25">
      <c r="A20" s="7" t="s">
        <v>84</v>
      </c>
      <c r="C20" s="4"/>
    </row>
    <row r="21" spans="1:3" x14ac:dyDescent="0.25">
      <c r="A21" s="7" t="s">
        <v>85</v>
      </c>
      <c r="C21" s="4"/>
    </row>
    <row r="22" spans="1:3" x14ac:dyDescent="0.25">
      <c r="A22" s="7" t="s">
        <v>86</v>
      </c>
      <c r="C22" s="4"/>
    </row>
    <row r="23" spans="1:3" x14ac:dyDescent="0.25">
      <c r="A23" s="7" t="s">
        <v>87</v>
      </c>
      <c r="C23" s="4"/>
    </row>
    <row r="24" spans="1:3" x14ac:dyDescent="0.25">
      <c r="A24" s="7" t="s">
        <v>88</v>
      </c>
      <c r="C24" s="4"/>
    </row>
    <row r="25" spans="1:3" x14ac:dyDescent="0.25">
      <c r="B25" s="9" t="s">
        <v>90</v>
      </c>
      <c r="C25" s="5">
        <f>SUM(C17:C24)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</vt:lpstr>
      <vt:lpstr>OTPS Dtails</vt:lpstr>
      <vt:lpstr>PS Detail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Thompson</dc:creator>
  <cp:lastModifiedBy>MARY H. VELEZ</cp:lastModifiedBy>
  <dcterms:created xsi:type="dcterms:W3CDTF">2012-10-22T15:15:29Z</dcterms:created>
  <dcterms:modified xsi:type="dcterms:W3CDTF">2018-09-28T20:42:40Z</dcterms:modified>
</cp:coreProperties>
</file>